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Motcombe PC\Account and Budget\Budgets\"/>
    </mc:Choice>
  </mc:AlternateContent>
  <xr:revisionPtr revIDLastSave="0" documentId="13_ncr:1_{037BEA8B-3819-4644-B3E0-9EDDACFE3FB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EndOfPeriod">[1]Parameters!$I$5</definedName>
    <definedName name="YearEnd">[1]Parameters!$F$2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9" i="1" l="1"/>
  <c r="C44" i="1"/>
  <c r="C48" i="1" s="1"/>
  <c r="C38" i="1"/>
  <c r="F29" i="1"/>
  <c r="D29" i="1"/>
  <c r="C29" i="1"/>
  <c r="B29" i="1"/>
  <c r="C35" i="1" l="1"/>
</calcChain>
</file>

<file path=xl/sharedStrings.xml><?xml version="1.0" encoding="utf-8"?>
<sst xmlns="http://schemas.openxmlformats.org/spreadsheetml/2006/main" count="57" uniqueCount="52">
  <si>
    <t>Neighbourhood Plan</t>
  </si>
  <si>
    <t>Subscriptions</t>
  </si>
  <si>
    <t>Contingency</t>
  </si>
  <si>
    <t>Website</t>
  </si>
  <si>
    <t>Hall Hire</t>
  </si>
  <si>
    <t>Category</t>
  </si>
  <si>
    <t>Clerk's Expenses</t>
  </si>
  <si>
    <t>Insurance</t>
  </si>
  <si>
    <t>Audit &amp; Governance</t>
  </si>
  <si>
    <t>Stationery</t>
  </si>
  <si>
    <t>Training &amp; Seminars</t>
  </si>
  <si>
    <t>Street Lights Supply</t>
  </si>
  <si>
    <t>Street Lights Maint</t>
  </si>
  <si>
    <t xml:space="preserve">War Memorial </t>
  </si>
  <si>
    <t>Street lights New</t>
  </si>
  <si>
    <t xml:space="preserve">Motcombe Meadows </t>
  </si>
  <si>
    <t>Election cost</t>
  </si>
  <si>
    <t>Play Area</t>
  </si>
  <si>
    <t>Pension</t>
  </si>
  <si>
    <t>Grass Cutting/tree/footpath</t>
  </si>
  <si>
    <t>Play area new proj</t>
  </si>
  <si>
    <t>Predicted end of year under/overspend</t>
  </si>
  <si>
    <t>Total</t>
  </si>
  <si>
    <t>30 day notice account</t>
  </si>
  <si>
    <t>Estimated funds to pay eoy</t>
  </si>
  <si>
    <t>Predicted payment to end of year</t>
  </si>
  <si>
    <t>minus</t>
  </si>
  <si>
    <t xml:space="preserve">Pridicted funds available eoy </t>
  </si>
  <si>
    <t>Grass cutting refund Dorset Council</t>
  </si>
  <si>
    <t>Proposed budget for Motcombe PC 2024-2025</t>
  </si>
  <si>
    <t>Proposed Budet 2025/2026</t>
  </si>
  <si>
    <t>Clerks Wages</t>
  </si>
  <si>
    <t>Paye</t>
  </si>
  <si>
    <t>Travel costs</t>
  </si>
  <si>
    <t>20MPH Scheme</t>
  </si>
  <si>
    <t>Grants &amp; Donations</t>
  </si>
  <si>
    <t>Health &amp; Safety</t>
  </si>
  <si>
    <t>Expenditure to 24 Oct 2024</t>
  </si>
  <si>
    <t>Vat was £111.00</t>
  </si>
  <si>
    <t>As from the 24th October 2024 Lloyds</t>
  </si>
  <si>
    <t>(reduced to cover overspend)</t>
  </si>
  <si>
    <t xml:space="preserve">Reserved </t>
  </si>
  <si>
    <t>Estimated Vat return for 2024</t>
  </si>
  <si>
    <t>Precept for 2024/2025 £38001.00</t>
  </si>
  <si>
    <t xml:space="preserve">Play area donation </t>
  </si>
  <si>
    <t>Budget for 2024/2025 £34655.00</t>
  </si>
  <si>
    <t>tax/ni change in year</t>
  </si>
  <si>
    <t>Will be removed</t>
  </si>
  <si>
    <t>extra grass cutting and hedges</t>
  </si>
  <si>
    <t>Propose to increase precept by 5.5%  = £2090.06 for the year = £40091.06.  Works out per band D householod  £3.37 a year.</t>
  </si>
  <si>
    <t>Available funds 2024/2025</t>
  </si>
  <si>
    <t>This will help with building up reserves for Play Area, Motcombe Meadows and welcome signs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</si>
</sst>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£&quot;#,##0.00;[Red]\-&quot;£&quot;#,##0.00"/>
    <numFmt numFmtId="44" formatCode="_-&quot;£&quot;* #,##0.00_-;\-&quot;£&quot;* #,##0.00_-;_-&quot;£&quot;* &quot;-&quot;??_-;_-@_-"/>
    <numFmt numFmtId="164" formatCode="_(&quot;£&quot;* #,##0.00_);_(&quot;£&quot;* \(#,##0.00\);_(&quot;£&quot;* &quot;-&quot;??_);_(@_)"/>
    <numFmt numFmtId="165" formatCode="&quot;£&quot;#,##0"/>
    <numFmt numFmtId="166" formatCode="&quot;£&quot;#,##0.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3" tint="0.3999755851924192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3" fillId="0" borderId="1" applyNumberFormat="0" applyFill="0" applyAlignment="0" applyProtection="0"/>
    <xf numFmtId="0" fontId="2" fillId="0" borderId="2" applyNumberFormat="0" applyFill="0" applyAlignment="0" applyProtection="0"/>
  </cellStyleXfs>
  <cellXfs count="32">
    <xf numFmtId="0" fontId="0" fillId="0" borderId="0" xfId="0"/>
    <xf numFmtId="0" fontId="2" fillId="0" borderId="0" xfId="0" applyFont="1"/>
    <xf numFmtId="164" fontId="0" fillId="0" borderId="0" xfId="1" applyFont="1"/>
    <xf numFmtId="164" fontId="2" fillId="0" borderId="0" xfId="1" applyFont="1"/>
    <xf numFmtId="165" fontId="0" fillId="0" borderId="0" xfId="0" applyNumberFormat="1"/>
    <xf numFmtId="164" fontId="0" fillId="0" borderId="0" xfId="1" applyFont="1" applyBorder="1"/>
    <xf numFmtId="0" fontId="3" fillId="2" borderId="3" xfId="2" applyFill="1" applyBorder="1" applyAlignment="1">
      <alignment horizontal="center" vertical="center" wrapText="1"/>
    </xf>
    <xf numFmtId="165" fontId="4" fillId="2" borderId="3" xfId="2" applyNumberFormat="1" applyFont="1" applyFill="1" applyBorder="1" applyAlignment="1">
      <alignment horizontal="center" vertical="center" wrapText="1"/>
    </xf>
    <xf numFmtId="164" fontId="2" fillId="0" borderId="4" xfId="1" applyFont="1" applyBorder="1"/>
    <xf numFmtId="8" fontId="0" fillId="0" borderId="0" xfId="0" applyNumberFormat="1"/>
    <xf numFmtId="164" fontId="2" fillId="0" borderId="5" xfId="0" applyNumberFormat="1" applyFont="1" applyBorder="1"/>
    <xf numFmtId="164" fontId="1" fillId="0" borderId="0" xfId="1" applyFont="1"/>
    <xf numFmtId="164" fontId="2" fillId="0" borderId="0" xfId="0" applyNumberFormat="1" applyFont="1"/>
    <xf numFmtId="165" fontId="4" fillId="2" borderId="6" xfId="2" applyNumberFormat="1" applyFont="1" applyFill="1" applyBorder="1" applyAlignment="1">
      <alignment horizontal="center" vertical="center" wrapText="1"/>
    </xf>
    <xf numFmtId="164" fontId="6" fillId="0" borderId="4" xfId="1" applyFont="1" applyBorder="1"/>
    <xf numFmtId="164" fontId="5" fillId="0" borderId="0" xfId="1" applyFont="1" applyBorder="1"/>
    <xf numFmtId="164" fontId="2" fillId="0" borderId="0" xfId="1" applyFont="1" applyBorder="1"/>
    <xf numFmtId="166" fontId="0" fillId="0" borderId="0" xfId="0" applyNumberFormat="1"/>
    <xf numFmtId="44" fontId="7" fillId="0" borderId="0" xfId="0" applyNumberFormat="1" applyFont="1"/>
    <xf numFmtId="164" fontId="10" fillId="0" borderId="0" xfId="1" applyFont="1" applyBorder="1"/>
    <xf numFmtId="166" fontId="8" fillId="0" borderId="0" xfId="3" applyNumberFormat="1" applyFont="1" applyBorder="1"/>
    <xf numFmtId="166" fontId="1" fillId="0" borderId="0" xfId="3" applyNumberFormat="1" applyFont="1" applyBorder="1"/>
    <xf numFmtId="164" fontId="5" fillId="0" borderId="0" xfId="1" applyFont="1"/>
    <xf numFmtId="164" fontId="1" fillId="0" borderId="0" xfId="1" applyFont="1" applyBorder="1"/>
    <xf numFmtId="164" fontId="9" fillId="3" borderId="0" xfId="1" applyFont="1" applyFill="1"/>
    <xf numFmtId="164" fontId="10" fillId="0" borderId="0" xfId="1" applyFont="1"/>
    <xf numFmtId="164" fontId="9" fillId="0" borderId="0" xfId="1" applyFont="1"/>
    <xf numFmtId="164" fontId="11" fillId="0" borderId="0" xfId="1" applyFont="1"/>
    <xf numFmtId="0" fontId="2" fillId="0" borderId="7" xfId="3" applyBorder="1"/>
    <xf numFmtId="166" fontId="2" fillId="0" borderId="7" xfId="3" applyNumberFormat="1" applyBorder="1"/>
    <xf numFmtId="164" fontId="6" fillId="0" borderId="7" xfId="1" applyFont="1" applyBorder="1"/>
    <xf numFmtId="166" fontId="2" fillId="0" borderId="7" xfId="0" applyNumberFormat="1" applyFont="1" applyBorder="1"/>
  </cellXfs>
  <cellStyles count="4">
    <cellStyle name="Currency" xfId="1" builtinId="4"/>
    <cellStyle name="Heading 2" xfId="2" builtinId="17"/>
    <cellStyle name="Normal" xfId="0" builtinId="0"/>
    <cellStyle name="Total" xfId="3" builtin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4e845a6deffb904d/Documents/Cash%20book%202019%20-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ransactions"/>
      <sheetName val="Sheet2"/>
      <sheetName val="Bank Reconciliation"/>
      <sheetName val="Management Account"/>
      <sheetName val="Sheet1"/>
      <sheetName val="Parameters"/>
      <sheetName val="Categories Li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2">
          <cell r="F2">
            <v>43921</v>
          </cell>
        </row>
        <row r="5">
          <cell r="I5">
            <v>43738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6"/>
  <sheetViews>
    <sheetView tabSelected="1" topLeftCell="A52" workbookViewId="0">
      <selection activeCell="C2" sqref="C1:D2"/>
    </sheetView>
  </sheetViews>
  <sheetFormatPr defaultRowHeight="14.4" x14ac:dyDescent="0.3"/>
  <cols>
    <col min="1" max="1" width="23.77734375" customWidth="1"/>
    <col min="2" max="2" width="12.6640625" customWidth="1"/>
    <col min="3" max="3" width="11.88671875" customWidth="1"/>
    <col min="4" max="4" width="14.6640625" customWidth="1"/>
    <col min="5" max="5" width="14.33203125" customWidth="1"/>
    <col min="6" max="6" width="12.5546875" customWidth="1"/>
    <col min="7" max="7" width="11.88671875" customWidth="1"/>
    <col min="9" max="9" width="19.88671875" customWidth="1"/>
    <col min="10" max="10" width="12.6640625" customWidth="1"/>
  </cols>
  <sheetData>
    <row r="1" spans="1:10" ht="12.9" customHeight="1" x14ac:dyDescent="0.3">
      <c r="A1" s="1" t="s">
        <v>29</v>
      </c>
      <c r="B1" s="1"/>
      <c r="C1" s="1"/>
    </row>
    <row r="2" spans="1:10" ht="58.95" customHeight="1" thickBot="1" x14ac:dyDescent="0.35">
      <c r="A2" s="6" t="s">
        <v>5</v>
      </c>
      <c r="B2" s="7" t="s">
        <v>50</v>
      </c>
      <c r="C2" s="7" t="s">
        <v>37</v>
      </c>
      <c r="D2" s="7" t="s">
        <v>25</v>
      </c>
      <c r="E2" s="7" t="s">
        <v>21</v>
      </c>
      <c r="F2" s="13" t="s">
        <v>30</v>
      </c>
      <c r="J2" s="4"/>
    </row>
    <row r="3" spans="1:10" x14ac:dyDescent="0.3">
      <c r="A3" t="s">
        <v>31</v>
      </c>
      <c r="B3" s="2">
        <v>13920</v>
      </c>
      <c r="C3" s="17">
        <v>7244.4</v>
      </c>
      <c r="D3" s="17">
        <v>6896.52</v>
      </c>
      <c r="E3" s="24">
        <v>-220.92</v>
      </c>
      <c r="F3" s="2">
        <v>14685.6</v>
      </c>
      <c r="I3" s="18"/>
      <c r="J3" s="4"/>
    </row>
    <row r="4" spans="1:10" x14ac:dyDescent="0.3">
      <c r="A4" t="s">
        <v>6</v>
      </c>
      <c r="B4" s="2">
        <v>900</v>
      </c>
      <c r="C4" s="17">
        <v>495.84</v>
      </c>
      <c r="D4" s="17">
        <v>404.16</v>
      </c>
      <c r="E4" s="25">
        <v>0</v>
      </c>
      <c r="F4" s="2">
        <v>900</v>
      </c>
      <c r="I4" s="18"/>
      <c r="J4" s="4"/>
    </row>
    <row r="5" spans="1:10" x14ac:dyDescent="0.3">
      <c r="A5" t="s">
        <v>32</v>
      </c>
      <c r="B5" s="2">
        <v>1800</v>
      </c>
      <c r="C5" s="17">
        <v>1191.98</v>
      </c>
      <c r="D5" s="17">
        <v>980</v>
      </c>
      <c r="E5" s="26">
        <v>-371.98</v>
      </c>
      <c r="F5" s="2">
        <v>2400</v>
      </c>
      <c r="G5" t="s">
        <v>46</v>
      </c>
      <c r="I5" s="18"/>
      <c r="J5" s="4"/>
    </row>
    <row r="6" spans="1:10" x14ac:dyDescent="0.3">
      <c r="A6" t="s">
        <v>18</v>
      </c>
      <c r="B6" s="19">
        <v>1665</v>
      </c>
      <c r="C6" s="17">
        <v>832.8</v>
      </c>
      <c r="D6" s="17">
        <v>832.8</v>
      </c>
      <c r="E6" s="26">
        <v>0</v>
      </c>
      <c r="F6" s="2">
        <v>1665</v>
      </c>
      <c r="I6" s="18"/>
      <c r="J6" s="4"/>
    </row>
    <row r="7" spans="1:10" x14ac:dyDescent="0.3">
      <c r="A7" t="s">
        <v>33</v>
      </c>
      <c r="B7" s="19">
        <v>150</v>
      </c>
      <c r="C7" s="17">
        <v>0</v>
      </c>
      <c r="D7" s="17">
        <v>0</v>
      </c>
      <c r="E7" s="27">
        <v>150</v>
      </c>
      <c r="F7" s="2">
        <v>0</v>
      </c>
      <c r="I7" s="18"/>
      <c r="J7" s="4"/>
    </row>
    <row r="8" spans="1:10" x14ac:dyDescent="0.3">
      <c r="A8" t="s">
        <v>10</v>
      </c>
      <c r="B8" s="19">
        <v>300</v>
      </c>
      <c r="C8" s="17">
        <v>0</v>
      </c>
      <c r="D8" s="17">
        <v>100</v>
      </c>
      <c r="E8" s="27">
        <v>200</v>
      </c>
      <c r="F8" s="2">
        <v>100</v>
      </c>
      <c r="I8" s="18"/>
      <c r="J8" s="4"/>
    </row>
    <row r="9" spans="1:10" x14ac:dyDescent="0.3">
      <c r="A9" t="s">
        <v>7</v>
      </c>
      <c r="B9" s="19">
        <v>775</v>
      </c>
      <c r="C9" s="17">
        <v>778.25</v>
      </c>
      <c r="D9" s="17">
        <v>0</v>
      </c>
      <c r="E9" s="26">
        <v>-3.25</v>
      </c>
      <c r="F9" s="2">
        <v>790</v>
      </c>
      <c r="I9" s="18"/>
      <c r="J9" s="4"/>
    </row>
    <row r="10" spans="1:10" x14ac:dyDescent="0.3">
      <c r="A10" t="s">
        <v>8</v>
      </c>
      <c r="B10" s="19">
        <v>584</v>
      </c>
      <c r="C10" s="17">
        <v>666</v>
      </c>
      <c r="D10" s="17">
        <v>0</v>
      </c>
      <c r="E10" s="26">
        <v>-82</v>
      </c>
      <c r="F10" s="2">
        <v>666</v>
      </c>
      <c r="G10" t="s">
        <v>38</v>
      </c>
      <c r="I10" s="18"/>
      <c r="J10" s="4"/>
    </row>
    <row r="11" spans="1:10" x14ac:dyDescent="0.3">
      <c r="A11" t="s">
        <v>12</v>
      </c>
      <c r="B11" s="19">
        <v>445.5</v>
      </c>
      <c r="C11" s="17">
        <v>46.04</v>
      </c>
      <c r="D11" s="17">
        <v>0</v>
      </c>
      <c r="E11" s="25">
        <v>399.46</v>
      </c>
      <c r="F11" s="2">
        <v>0</v>
      </c>
      <c r="G11" t="s">
        <v>47</v>
      </c>
      <c r="I11" s="18"/>
      <c r="J11" s="4"/>
    </row>
    <row r="12" spans="1:10" x14ac:dyDescent="0.3">
      <c r="A12" t="s">
        <v>11</v>
      </c>
      <c r="B12" s="19">
        <v>1600</v>
      </c>
      <c r="C12" s="17">
        <v>1976.19</v>
      </c>
      <c r="D12" s="17">
        <v>0</v>
      </c>
      <c r="E12" s="26">
        <v>-376.19</v>
      </c>
      <c r="F12" s="2">
        <v>0</v>
      </c>
      <c r="G12" t="s">
        <v>47</v>
      </c>
      <c r="I12" s="18"/>
      <c r="J12" s="4"/>
    </row>
    <row r="13" spans="1:10" x14ac:dyDescent="0.3">
      <c r="A13" t="s">
        <v>9</v>
      </c>
      <c r="B13" s="19">
        <v>215</v>
      </c>
      <c r="C13" s="17">
        <v>208.05</v>
      </c>
      <c r="D13" s="17">
        <v>0</v>
      </c>
      <c r="E13" s="27">
        <v>6.95</v>
      </c>
      <c r="F13" s="2">
        <v>215</v>
      </c>
      <c r="I13" s="18"/>
      <c r="J13" s="4"/>
    </row>
    <row r="14" spans="1:10" x14ac:dyDescent="0.3">
      <c r="A14" t="s">
        <v>16</v>
      </c>
      <c r="B14" s="19">
        <v>100</v>
      </c>
      <c r="C14" s="17">
        <v>0</v>
      </c>
      <c r="D14" s="17">
        <v>0</v>
      </c>
      <c r="E14" s="27">
        <v>100</v>
      </c>
      <c r="F14" s="2">
        <v>0</v>
      </c>
      <c r="I14" s="18"/>
      <c r="J14" s="4"/>
    </row>
    <row r="15" spans="1:10" x14ac:dyDescent="0.3">
      <c r="A15" t="s">
        <v>1</v>
      </c>
      <c r="B15" s="19">
        <v>850</v>
      </c>
      <c r="C15" s="17">
        <v>595.05999999999995</v>
      </c>
      <c r="D15" s="17">
        <v>0</v>
      </c>
      <c r="E15" s="27">
        <v>254.94</v>
      </c>
      <c r="F15" s="2">
        <v>596</v>
      </c>
      <c r="I15" s="18"/>
      <c r="J15" s="4"/>
    </row>
    <row r="16" spans="1:10" x14ac:dyDescent="0.3">
      <c r="A16" t="s">
        <v>4</v>
      </c>
      <c r="B16" s="19">
        <v>355</v>
      </c>
      <c r="C16" s="17">
        <v>130.94999999999999</v>
      </c>
      <c r="D16" s="17">
        <v>174</v>
      </c>
      <c r="E16" s="27">
        <v>50.05</v>
      </c>
      <c r="F16" s="2">
        <v>300</v>
      </c>
      <c r="I16" s="18"/>
      <c r="J16" s="4"/>
    </row>
    <row r="17" spans="1:10" x14ac:dyDescent="0.3">
      <c r="A17" t="s">
        <v>19</v>
      </c>
      <c r="B17" s="19">
        <v>5000</v>
      </c>
      <c r="C17" s="17">
        <v>3574.2</v>
      </c>
      <c r="D17" s="17">
        <v>2649.96</v>
      </c>
      <c r="E17" s="26">
        <v>-1224.1600000000001</v>
      </c>
      <c r="F17" s="2">
        <v>5600</v>
      </c>
      <c r="G17" t="s">
        <v>48</v>
      </c>
      <c r="I17" s="18"/>
      <c r="J17" s="4"/>
    </row>
    <row r="18" spans="1:10" x14ac:dyDescent="0.3">
      <c r="A18" t="s">
        <v>15</v>
      </c>
      <c r="B18" s="19">
        <v>2505</v>
      </c>
      <c r="C18" s="17">
        <v>1750</v>
      </c>
      <c r="D18" s="17">
        <v>755</v>
      </c>
      <c r="E18" s="11">
        <v>0</v>
      </c>
      <c r="F18" s="2">
        <v>2100</v>
      </c>
      <c r="I18" s="18"/>
      <c r="J18" s="4"/>
    </row>
    <row r="19" spans="1:10" x14ac:dyDescent="0.3">
      <c r="A19" t="s">
        <v>17</v>
      </c>
      <c r="B19" s="19">
        <v>322</v>
      </c>
      <c r="C19" s="17">
        <v>0</v>
      </c>
      <c r="D19" s="17">
        <v>322</v>
      </c>
      <c r="E19" s="11"/>
      <c r="F19" s="2">
        <v>500</v>
      </c>
      <c r="I19" s="18"/>
      <c r="J19" s="4"/>
    </row>
    <row r="20" spans="1:10" x14ac:dyDescent="0.3">
      <c r="A20" t="s">
        <v>13</v>
      </c>
      <c r="B20" s="19">
        <v>100</v>
      </c>
      <c r="C20" s="17">
        <v>0</v>
      </c>
      <c r="D20" s="17">
        <v>0</v>
      </c>
      <c r="E20" s="27">
        <v>100</v>
      </c>
      <c r="F20" s="2">
        <v>100</v>
      </c>
      <c r="I20" s="18"/>
      <c r="J20" s="4"/>
    </row>
    <row r="21" spans="1:10" x14ac:dyDescent="0.3">
      <c r="A21" t="s">
        <v>3</v>
      </c>
      <c r="B21" s="19">
        <v>674.24</v>
      </c>
      <c r="C21" s="17">
        <v>569.75</v>
      </c>
      <c r="D21" s="17">
        <v>104.49</v>
      </c>
      <c r="E21" s="11">
        <v>0</v>
      </c>
      <c r="F21" s="2">
        <v>675</v>
      </c>
      <c r="I21" s="18"/>
      <c r="J21" s="4"/>
    </row>
    <row r="22" spans="1:10" x14ac:dyDescent="0.3">
      <c r="A22" t="s">
        <v>34</v>
      </c>
      <c r="B22" s="19">
        <v>400</v>
      </c>
      <c r="C22" s="17">
        <v>330</v>
      </c>
      <c r="D22" s="17">
        <v>0</v>
      </c>
      <c r="E22" s="11">
        <v>70</v>
      </c>
      <c r="F22" s="2">
        <v>300</v>
      </c>
      <c r="I22" s="18"/>
      <c r="J22" s="4"/>
    </row>
    <row r="23" spans="1:10" x14ac:dyDescent="0.3">
      <c r="A23" t="s">
        <v>14</v>
      </c>
      <c r="B23" s="19">
        <v>3754.5</v>
      </c>
      <c r="C23" s="17">
        <v>4505.3999999999996</v>
      </c>
      <c r="D23" s="17">
        <v>0</v>
      </c>
      <c r="E23" s="26">
        <v>-750.5</v>
      </c>
      <c r="F23" s="2">
        <v>0</v>
      </c>
      <c r="G23" t="s">
        <v>47</v>
      </c>
      <c r="I23" s="18"/>
      <c r="J23" s="4"/>
    </row>
    <row r="24" spans="1:10" x14ac:dyDescent="0.3">
      <c r="A24" t="s">
        <v>20</v>
      </c>
      <c r="B24" s="19">
        <v>1000</v>
      </c>
      <c r="C24" s="17">
        <v>0</v>
      </c>
      <c r="D24" s="17">
        <v>0</v>
      </c>
      <c r="E24" s="11">
        <v>1000</v>
      </c>
      <c r="F24" s="2">
        <v>1000</v>
      </c>
      <c r="I24" s="18"/>
      <c r="J24" s="4"/>
    </row>
    <row r="25" spans="1:10" x14ac:dyDescent="0.3">
      <c r="A25" t="s">
        <v>35</v>
      </c>
      <c r="B25" s="19">
        <v>3165</v>
      </c>
      <c r="C25" s="17">
        <v>0</v>
      </c>
      <c r="D25" s="17">
        <v>1500</v>
      </c>
      <c r="E25" s="11">
        <v>1665</v>
      </c>
      <c r="F25" s="2">
        <v>3000</v>
      </c>
      <c r="G25" t="s">
        <v>40</v>
      </c>
      <c r="I25" s="18"/>
      <c r="J25" s="4"/>
    </row>
    <row r="26" spans="1:10" x14ac:dyDescent="0.3">
      <c r="A26" t="s">
        <v>0</v>
      </c>
      <c r="B26" s="19">
        <v>400</v>
      </c>
      <c r="C26" s="17">
        <v>0</v>
      </c>
      <c r="D26" s="17">
        <v>400</v>
      </c>
      <c r="E26" s="25">
        <v>0</v>
      </c>
      <c r="F26" s="2">
        <v>400</v>
      </c>
      <c r="I26" s="18"/>
      <c r="J26" s="4"/>
    </row>
    <row r="27" spans="1:10" x14ac:dyDescent="0.3">
      <c r="A27" t="s">
        <v>36</v>
      </c>
      <c r="B27" s="19">
        <v>51.8</v>
      </c>
      <c r="C27" s="17">
        <v>0</v>
      </c>
      <c r="D27" s="17">
        <v>0</v>
      </c>
      <c r="E27" s="23">
        <v>51.8</v>
      </c>
      <c r="F27" s="5">
        <v>100</v>
      </c>
      <c r="I27" s="18"/>
    </row>
    <row r="28" spans="1:10" x14ac:dyDescent="0.3">
      <c r="A28" t="s">
        <v>2</v>
      </c>
      <c r="B28" s="19">
        <v>1120.8</v>
      </c>
      <c r="C28" s="20">
        <v>0</v>
      </c>
      <c r="D28" s="21">
        <v>0</v>
      </c>
      <c r="E28" s="23">
        <v>1120.8</v>
      </c>
      <c r="F28" s="17">
        <v>500</v>
      </c>
      <c r="J28" s="15"/>
    </row>
    <row r="29" spans="1:10" ht="15" thickBot="1" x14ac:dyDescent="0.35">
      <c r="A29" s="28" t="s">
        <v>22</v>
      </c>
      <c r="B29" s="29">
        <f>SUM(B3:B28)</f>
        <v>42152.840000000011</v>
      </c>
      <c r="C29" s="29">
        <f>SUM(C3:C28)</f>
        <v>24894.909999999996</v>
      </c>
      <c r="D29" s="29">
        <f>SUM(D3:D28)</f>
        <v>15118.929999999998</v>
      </c>
      <c r="E29" s="30">
        <f>SUM(E3:E28)</f>
        <v>2140</v>
      </c>
      <c r="F29" s="31">
        <f>SUM(F3:F28)</f>
        <v>36592.6</v>
      </c>
      <c r="G29" s="16"/>
    </row>
    <row r="30" spans="1:10" ht="15" thickTop="1" x14ac:dyDescent="0.3">
      <c r="A30" s="1"/>
      <c r="B30" s="5"/>
    </row>
    <row r="31" spans="1:10" x14ac:dyDescent="0.3">
      <c r="A31" s="1"/>
      <c r="B31" s="3"/>
    </row>
    <row r="32" spans="1:10" x14ac:dyDescent="0.3">
      <c r="A32" s="1"/>
      <c r="B32" s="3"/>
    </row>
    <row r="33" spans="1:3" x14ac:dyDescent="0.3">
      <c r="A33" s="1" t="s">
        <v>39</v>
      </c>
      <c r="C33" s="3">
        <v>17541.07</v>
      </c>
    </row>
    <row r="34" spans="1:3" s="1" customFormat="1" x14ac:dyDescent="0.3">
      <c r="A34" s="1" t="s">
        <v>23</v>
      </c>
      <c r="C34" s="3">
        <v>0</v>
      </c>
    </row>
    <row r="35" spans="1:3" ht="15" thickBot="1" x14ac:dyDescent="0.35">
      <c r="A35" s="1" t="s">
        <v>22</v>
      </c>
      <c r="C35" s="8">
        <f>SUM(C33:C34)</f>
        <v>17541.07</v>
      </c>
    </row>
    <row r="37" spans="1:3" x14ac:dyDescent="0.3">
      <c r="A37" s="1" t="s">
        <v>24</v>
      </c>
      <c r="B37" t="s">
        <v>26</v>
      </c>
      <c r="C37" s="22">
        <v>-15118.93</v>
      </c>
    </row>
    <row r="38" spans="1:3" x14ac:dyDescent="0.3">
      <c r="A38" s="1" t="s">
        <v>22</v>
      </c>
      <c r="B38" s="1"/>
      <c r="C38" s="10">
        <f>SUM(C35:C37)</f>
        <v>2422.1399999999994</v>
      </c>
    </row>
    <row r="39" spans="1:3" x14ac:dyDescent="0.3">
      <c r="A39" s="1"/>
      <c r="B39" s="1"/>
      <c r="C39" s="12"/>
    </row>
    <row r="40" spans="1:3" x14ac:dyDescent="0.3">
      <c r="A40" s="1" t="s">
        <v>41</v>
      </c>
      <c r="C40" s="2"/>
    </row>
    <row r="41" spans="1:3" x14ac:dyDescent="0.3">
      <c r="A41" s="1" t="s">
        <v>2</v>
      </c>
      <c r="C41" s="22">
        <v>-1120.8</v>
      </c>
    </row>
    <row r="42" spans="1:3" x14ac:dyDescent="0.3">
      <c r="A42" s="1" t="s">
        <v>44</v>
      </c>
      <c r="C42" s="22">
        <v>-240</v>
      </c>
    </row>
    <row r="43" spans="1:3" x14ac:dyDescent="0.3">
      <c r="C43" s="2"/>
    </row>
    <row r="44" spans="1:3" ht="15" thickBot="1" x14ac:dyDescent="0.35">
      <c r="C44" s="8">
        <f>SUM(C38:C43)</f>
        <v>1061.3399999999995</v>
      </c>
    </row>
    <row r="45" spans="1:3" x14ac:dyDescent="0.3">
      <c r="A45" s="1"/>
      <c r="B45" s="1"/>
    </row>
    <row r="46" spans="1:3" x14ac:dyDescent="0.3">
      <c r="A46" s="1" t="s">
        <v>42</v>
      </c>
      <c r="B46" s="1"/>
      <c r="C46" s="12">
        <v>2500</v>
      </c>
    </row>
    <row r="47" spans="1:3" x14ac:dyDescent="0.3">
      <c r="A47" s="1" t="s">
        <v>28</v>
      </c>
      <c r="B47" s="1"/>
      <c r="C47" s="12">
        <v>250</v>
      </c>
    </row>
    <row r="48" spans="1:3" ht="15" thickBot="1" x14ac:dyDescent="0.35">
      <c r="A48" s="1" t="s">
        <v>27</v>
      </c>
      <c r="C48" s="14">
        <f>SUM(C44:C47)</f>
        <v>3811.3399999999992</v>
      </c>
    </row>
    <row r="49" spans="1:3" x14ac:dyDescent="0.3">
      <c r="A49" s="1"/>
      <c r="C49" s="9"/>
    </row>
    <row r="50" spans="1:3" x14ac:dyDescent="0.3">
      <c r="A50" s="1" t="s">
        <v>43</v>
      </c>
    </row>
    <row r="51" spans="1:3" x14ac:dyDescent="0.3">
      <c r="A51" s="1" t="s">
        <v>45</v>
      </c>
    </row>
    <row r="53" spans="1:3" x14ac:dyDescent="0.3">
      <c r="A53" s="1" t="s">
        <v>49</v>
      </c>
    </row>
    <row r="54" spans="1:3" x14ac:dyDescent="0.3">
      <c r="A54" s="1" t="s">
        <v>51</v>
      </c>
    </row>
    <row r="55" spans="1:3" x14ac:dyDescent="0.3">
      <c r="B55" s="11"/>
    </row>
    <row r="56" spans="1:3" x14ac:dyDescent="0.3">
      <c r="B56" s="11"/>
    </row>
  </sheetData>
  <dataValidations count="2">
    <dataValidation type="list" allowBlank="1" showInputMessage="1" showErrorMessage="1" sqref="A3" xr:uid="{61F8513A-FE5C-4A8F-80D4-17F1CDFE55D5}">
      <formula1>INDIRECT("CategoryTable[Name]")</formula1>
    </dataValidation>
    <dataValidation type="list" allowBlank="1" showInputMessage="1" promptTitle="Categories" prompt="Select a category from the drop-down list." sqref="A4:A29" xr:uid="{5529A72E-52F3-42D9-8ED5-5BBA0AD746E2}">
      <formula1>INDIRECT("CategoryTable[Name]")</formula1>
    </dataValidation>
  </dataValidation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 Phillips</dc:creator>
  <cp:lastModifiedBy>Nicola Phillips</cp:lastModifiedBy>
  <cp:lastPrinted>2025-05-01T12:40:48Z</cp:lastPrinted>
  <dcterms:created xsi:type="dcterms:W3CDTF">2017-10-18T10:09:58Z</dcterms:created>
  <dcterms:modified xsi:type="dcterms:W3CDTF">2025-05-01T12:40:49Z</dcterms:modified>
</cp:coreProperties>
</file>